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80" yWindow="465" windowWidth="15075" windowHeight="7710" firstSheet="1" activeTab="1"/>
  </bookViews>
  <sheets>
    <sheet name="foxz" sheetId="2" state="veryHidden" r:id="rId1"/>
    <sheet name="DM sự nghiệp" sheetId="1" r:id="rId2"/>
  </sheets>
  <definedNames>
    <definedName name="_xlnm.Print_Titles" localSheetId="1">'DM sự nghiệp'!$4:$5</definedName>
  </definedNames>
  <calcPr calcId="144525" iterateCount="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E13" i="1" l="1"/>
  <c r="E41" i="1"/>
  <c r="E21" i="1"/>
  <c r="E19" i="1"/>
  <c r="E8" i="1"/>
  <c r="E27" i="1" l="1"/>
  <c r="E63" i="1" l="1"/>
  <c r="E26" i="1"/>
  <c r="E58" i="1"/>
  <c r="E39" i="1"/>
  <c r="E7" i="1" l="1"/>
</calcChain>
</file>

<file path=xl/sharedStrings.xml><?xml version="1.0" encoding="utf-8"?>
<sst xmlns="http://schemas.openxmlformats.org/spreadsheetml/2006/main" count="188" uniqueCount="143">
  <si>
    <t>Stt</t>
  </si>
  <si>
    <t>Ghi chú</t>
  </si>
  <si>
    <t xml:space="preserve">CHƯƠNG TRÌNH MTQG PHÁT TRIỂN KT-XH VÙNG ĐỒNG BÀO DTTS VÀ MIỀN NÚI </t>
  </si>
  <si>
    <t>ĐVT: Triệu đồng</t>
  </si>
  <si>
    <t>Nội dung thực hiện</t>
  </si>
  <si>
    <t>Quy mô dự kiến</t>
  </si>
  <si>
    <t>Dự án 1: Giải quyết tình trạng thiếu đất ở, nhà ở, đất sản xuất, nước sinh hoạt</t>
  </si>
  <si>
    <t>*</t>
  </si>
  <si>
    <t>Tiểu dự án 3: Kiểm tra, giám sát, đánh giá, việc tổ chức thực hiện chương trình</t>
  </si>
  <si>
    <t>Phòng Dân tộc</t>
  </si>
  <si>
    <t>Nội dung 4: Hỗ trợ chuyển đổi nghề</t>
  </si>
  <si>
    <t>Nội dung 5: Hỗ trợ nước sinh hoạt phân tán</t>
  </si>
  <si>
    <t>Tiểu dự án 1:  (Nội dung số 1) Biểu dương, tôn vinh điển hình tiên tiến, phát huy vai trò của người có uy tín; phổ biến giáo dục pháp luật, trợ giúp pháp lý và tuyên truyền, vận động đồng bào; truyền thông phục vụ tổ chức triển khai thực hiện Đề án tổng thể và Chương trình MTQG phát triển KT-XH vùng đồng bào DTTS &amp;MN giai đoạn 2021-2030</t>
  </si>
  <si>
    <t>Tiểu dự án 2: Giảm thiểu tình trạng tảo hôn và hôn nhân cận huyết thống trong vùng đồng bào DTTS &amp; MN</t>
  </si>
  <si>
    <t>TỔNG CỘNG</t>
  </si>
  <si>
    <t>Tiểu dự án 1: Phát triển kinh tế nông, lâm nghiệp bền vững gắn với bảo vệ rừng và nâng cao thu nhập cho người dân</t>
  </si>
  <si>
    <t>Dự án 4 (Tiểu dự án 1): Đầu tư cơ sở hạ tầng thiết yếu, phục vụ sản xuất, đời sống trong vùng đồng bào dân tộc thiểu số và miền núi</t>
  </si>
  <si>
    <t>Tiểu dự án 1:  Đổi mới hoạt động, củng cố phát triển các trường phổ thông dân tộc nội trú, trường phổ thông dân tộc bán trú, trường phổ thông có học sinh ở bán trú và xóa mù chữ cho người dân vùng đồng bào dân tộc thiểu số</t>
  </si>
  <si>
    <t>Tiểu dự án 2: Bồi dưỡng kiến thức dân tộc; đào tạo dự bị đại học, đại học và sau đại học đáp ứng nhu cầu nhân lực cho vùng đồng bào dân tộc thiểu số và miền núi</t>
  </si>
  <si>
    <t>Dự án 8: Thực hiện bình đẳng giới và giải quyết những vấn đề cấp thiết đối với phụ nữ và trẻ em</t>
  </si>
  <si>
    <t>1.1</t>
  </si>
  <si>
    <t>1.2</t>
  </si>
  <si>
    <t>4.1</t>
  </si>
  <si>
    <t>4.2</t>
  </si>
  <si>
    <t>4.3</t>
  </si>
  <si>
    <t>8.1</t>
  </si>
  <si>
    <t>8.2</t>
  </si>
  <si>
    <t>Lớp</t>
  </si>
  <si>
    <t>Phòng Nội vụ</t>
  </si>
  <si>
    <t>Kinh phí thực hiện</t>
  </si>
  <si>
    <t>Đào tạo nghề cho lao động nông thôn</t>
  </si>
  <si>
    <t>Công tác kiểm tra, giám sát, đánh giá, việc tổ chức thực hiện chương trình</t>
  </si>
  <si>
    <t>UBND các xã</t>
  </si>
  <si>
    <t>Tại các xã, thị trấn</t>
  </si>
  <si>
    <t>Xóa mù chữ cho người dân vùng đồng bào DTTS</t>
  </si>
  <si>
    <t>Chủ dự án</t>
  </si>
  <si>
    <t>Dự án 3: Phát triển sản xuất nông, lâm nghiệp, phát huy tiềm năng, thế mạnh của các vùng miền để sản xuất hàng hóa theo chuỗi giá trị</t>
  </si>
  <si>
    <t>Dự án 5: Phát triển giáo dục đào tạo nâng cao chất lượng nguồn nhân lực</t>
  </si>
  <si>
    <t>Cấp huyện thực hiện</t>
  </si>
  <si>
    <t>Hoạt động truyền thông; xây dựng và nhân rông các mô hình; đảm bảo quyền của phụ nữ và trẻ em; trang bị kiến thức về bình đẳng giới</t>
  </si>
  <si>
    <t>Cấp xã thực hiện</t>
  </si>
  <si>
    <t>Trung tâm Giáo dục Nghề nghiệp-GDTX</t>
  </si>
  <si>
    <t>Hội Liên hiệp Phụ nữ huyện</t>
  </si>
  <si>
    <t>Cuộc</t>
  </si>
  <si>
    <t>Tiểu dự án 3: Phát triển giáo dục nghề nghiệp và giải quyết việc làm cho người lao động vùng dân tộc thiểu số và miền núi</t>
  </si>
  <si>
    <t>Địa điểm thực hiện</t>
  </si>
  <si>
    <t>BQL rừng phòng hộ</t>
  </si>
  <si>
    <t>Tiểu dự án 2: Hỗ trợ phát triển sản xuất theo chuỗi giá trị, vùng trồng dược liệu quý, thúc đẩy khởi sự kinh doanh, khởi nghiệp và thu hút đầu tư vùng đồng bào đồng bào DTTS và miền núi</t>
  </si>
  <si>
    <t>7.1</t>
  </si>
  <si>
    <t>Duy tu, bảo dưỡng công trình cơ sở hạ tầng trên địa bàn xã, bản đặc biệt khó khăn</t>
  </si>
  <si>
    <t>Trung tâm dịch vụ nông nghiệp</t>
  </si>
  <si>
    <t>Tại các xã</t>
  </si>
  <si>
    <t>Phòng Nông nghiệp PTNT</t>
  </si>
  <si>
    <t>Công tác tư vấn, can thiệp lồng ghép</t>
  </si>
  <si>
    <t>Hoạt động tư vấn, can thiệp lồng ghép với các chương trình, dự án, mô hình chăm sóc sức khỏe sinh sản, sức khỏe bà mẹ, trẻ em, dân số KHHGĐ, dinh dưỡng, phát triển thể chất liên quan trong lĩnh vực hôn nhân</t>
  </si>
  <si>
    <t>Phòng Y Tế -Trung tâm Y tế</t>
  </si>
  <si>
    <t>Tại các bản, khu phố thuộc các xã, thị trấn trong huyện</t>
  </si>
  <si>
    <t>Các bản thuộc xã Ka Lăng</t>
  </si>
  <si>
    <t>UBND xã Ka Lăng</t>
  </si>
  <si>
    <t>Các bản thuộc xã Mù Cả</t>
  </si>
  <si>
    <t>UBND xã Mù Cả</t>
  </si>
  <si>
    <t>Các bản thuộc xã Tá Bạ</t>
  </si>
  <si>
    <t>UBND xã Tá Bạ</t>
  </si>
  <si>
    <t>Các bản thuộc xã Pa Ủ</t>
  </si>
  <si>
    <t>UBND xã Pa Ủ</t>
  </si>
  <si>
    <t>Các bản thuộc xã Pa Vệ Sủ</t>
  </si>
  <si>
    <t>UBND xã Pa Vệ Sủ</t>
  </si>
  <si>
    <t>Các bản thuộc xã Nậm Khao</t>
  </si>
  <si>
    <t>UBND xã Nậm Khao</t>
  </si>
  <si>
    <t>Các bản thuộc xã Tà Tổng</t>
  </si>
  <si>
    <t>UBND xã Tà Tổng</t>
  </si>
  <si>
    <t>Các bản thuộc xã Bum Tở</t>
  </si>
  <si>
    <t>UBND xã Bum Tở</t>
  </si>
  <si>
    <t>Các bản thuộc xã Can Hồ</t>
  </si>
  <si>
    <t>UBND xã Can Hồ</t>
  </si>
  <si>
    <t>Các bản thuộc xã Vàng San</t>
  </si>
  <si>
    <t>UBND xã Vàng San</t>
  </si>
  <si>
    <t>4 bản thuộc xã Thu Lũm</t>
  </si>
  <si>
    <t>UBND xã Thu Lũm</t>
  </si>
  <si>
    <t>Bản Pắc Ma, xã Mường Tè</t>
  </si>
  <si>
    <t>UBND xã Mường Tè</t>
  </si>
  <si>
    <t>Bản Nậm Củm, xã Bum Nưa</t>
  </si>
  <si>
    <t>UBND xã Bum Nưa</t>
  </si>
  <si>
    <t>Khu phố 9, 11 - Thị trấn</t>
  </si>
  <si>
    <t>UBND Thị trấn</t>
  </si>
  <si>
    <t>7.2</t>
  </si>
  <si>
    <t>Công tác kiểm tra, giám sát việc thực hiện chính sách</t>
  </si>
  <si>
    <t>Phòng Lao động TB&amp;XH</t>
  </si>
  <si>
    <t>Dự án 9: Đầu tư phát triển nhóm DTTS còn nhiều khó khăn và khó khăn đặc thù</t>
  </si>
  <si>
    <t>Cấp trang thiết bị cho các trường PTDT bán trú có học sinh ở bán trú</t>
  </si>
  <si>
    <t>Dự án 10: Truyền thông, tuyên truyền, vận động trong vùng đồng bào DTTS&amp;MN. Kiểm tra giám sát đánh giá việc tổ chức thực hiện chương trình</t>
  </si>
  <si>
    <t xml:space="preserve">Hỗ trợ mua sắm máy móc, nông cụ cho người dân (Máy cày) </t>
  </si>
  <si>
    <t xml:space="preserve">Hỗ trợ mua téc, lu đựng nước cho người dân </t>
  </si>
  <si>
    <t>Tại các xã có dân tộc khó khăn đặc thù</t>
  </si>
  <si>
    <t>Xã Thu Lũm</t>
  </si>
  <si>
    <t>Nội dung 02: Hỗ trợ phát triển sản xuất theo chuỗi giá trị và phát triển vùng trồng dược liệu quý</t>
  </si>
  <si>
    <t>Nội dung 1+3: Hỗ trợ phát triển sản xuất, đa dạng hóa sinh kế</t>
  </si>
  <si>
    <t xml:space="preserve">DA hỗ trợ chăn nuôi gia súc </t>
  </si>
  <si>
    <t>Phòng Tư pháp</t>
  </si>
  <si>
    <t>Bồi dưỡng kiến thức dân tộc theo QĐ 771/QĐ-TTg và dạy tiếng dân tộc</t>
  </si>
  <si>
    <t>nt</t>
  </si>
  <si>
    <t xml:space="preserve"> </t>
  </si>
  <si>
    <t>Xã Bum Tở</t>
  </si>
  <si>
    <t>Kiểm tra, giám sát, đánh giá việc thực hiện các chính sách</t>
  </si>
  <si>
    <t>Công tác tuyên truyền, tư vấn xuất khẩu lao động</t>
  </si>
  <si>
    <t>Phòng Lao động TBXH</t>
  </si>
  <si>
    <t>Tại các xã, thị trấn, trường học</t>
  </si>
  <si>
    <t>Hỗ trợ trồng rừng sản xuất, rừng phòng hộ</t>
  </si>
  <si>
    <t>405 ha</t>
  </si>
  <si>
    <t>Công tác tuyên truyền, tư vấn hướng nghiệp, khởi nghiệp</t>
  </si>
  <si>
    <t>Dự án 2: Quy hoạch, sắp xếp, bố trí, ổn định dân cư ở những nơi cần thiết</t>
  </si>
  <si>
    <t>Hỗ trợ di chuyển các hộ sắp xếp ổn định dân cư từ nơi ở cũ đến nơi tái định cư</t>
  </si>
  <si>
    <t>Dự án 6: Bảo tồn, phát huy giá trị văn hóa truyền thống tốt đẹp của các dân tộc thiểu số gắn với phát triển du lịch</t>
  </si>
  <si>
    <t xml:space="preserve"> Nội dung 1: Biểu dương, tôn vinh điển hình tiên tiến, phát huy vai trò của người có uy tín.</t>
  </si>
  <si>
    <t>DANH MỤC PHÂN BỔ VỐN SỰ NGHIỆP NĂM 2024</t>
  </si>
  <si>
    <t>(Kèm theo Tờ trình số:       /TTr-PDT ngày     tháng 4 năm 2024 của Phòng Dân tộc)</t>
  </si>
  <si>
    <t>Cấp trang thiết bị cho các nhà văn hóa cộng đồng thôn bản</t>
  </si>
  <si>
    <t>Cấp trang thiết bị cho 23 nhà văn hoá các bản thuộc các xã</t>
  </si>
  <si>
    <t>Xã Tà Tổng</t>
  </si>
  <si>
    <t>18 hộ</t>
  </si>
  <si>
    <t>72 hộ</t>
  </si>
  <si>
    <t>Phòng GD-ĐT</t>
  </si>
  <si>
    <t>Định mức 10 trđ/hộ</t>
  </si>
  <si>
    <t>Mức Hỗ trợ 0,2 lít xăng/km</t>
  </si>
  <si>
    <t>3.1</t>
  </si>
  <si>
    <t>3.2</t>
  </si>
  <si>
    <t>Tính điểm chia đều các xã</t>
  </si>
  <si>
    <t>44hộ</t>
  </si>
  <si>
    <t>31 hộ</t>
  </si>
  <si>
    <t>Số điểm ND 1+3 là 340,83*7,967=2.716 trđ</t>
  </si>
  <si>
    <t>Số điểm ND 02 dược liệu là 1.490*7,967=11.870 trđ</t>
  </si>
  <si>
    <t>UBND các xã, thị trấn</t>
  </si>
  <si>
    <t>Phòng Văn hóa - TT</t>
  </si>
  <si>
    <t>Xin ý kiến có phân bổ trực tiếp về cấp xã thực hiện không?</t>
  </si>
  <si>
    <t>Nội dung 2: Phổ biến giáo dục pháp luật và tuyên truyền, vận động đồng bào DTTS; tổ chức hội thi tìm hiểu pháp luật về lĩnh vực công tác dân tộc</t>
  </si>
  <si>
    <t>18,5% kinh phí giao</t>
  </si>
  <si>
    <t>Định mức 3 trđ/hộ</t>
  </si>
  <si>
    <t>Cụ thể số hộ và km đường thực tế sẽ tính sau</t>
  </si>
  <si>
    <t>KVIII biên giới (10 điểm x 22,5 triệu)</t>
  </si>
  <si>
    <t>KVIII nội địa (9 điểm x 22,5 triệu)</t>
  </si>
  <si>
    <t>KV I (2 điểm x 22,5 x 4 bản)</t>
  </si>
  <si>
    <t>KV I (2 điểm x 22,5 x 1 bản)</t>
  </si>
  <si>
    <t>KV I (2 điểm x 22,5 x 2 khu phố)</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</si>
</sst>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3" formatCode="_-* #,##0.00\ _₫_-;\-* #,##0.00\ _₫_-;_-* &quot;-&quot;??\ _₫_-;_-@_-"/>
    <numFmt numFmtId="164" formatCode="_(* #,##0_);_(* \(#,##0\);_(* &quot;-&quot;_);_(@_)"/>
    <numFmt numFmtId="165" formatCode="_(* #,##0.00_);_(* \(#,##0.00\);_(* &quot;-&quot;??_);_(@_)"/>
    <numFmt numFmtId="166" formatCode="_(* #,##0.00_);_(* \(#,##0.00\);_(* &quot;-&quot;&quot;?&quot;&quot;?&quot;_);_(@_)"/>
    <numFmt numFmtId="167" formatCode="#,##0.0"/>
  </numFmts>
  <fonts count="25" x14ac:knownFonts="1">
    <font>
      <sz val="11"/>
      <color theme="1"/>
      <name val="Calibri"/>
      <family val="2"/>
      <scheme val="minor"/>
    </font>
    <font>
      <sz val="11"/>
      <color theme="1"/>
      <name val="Calibri"/>
      <family val="2"/>
      <scheme val="minor"/>
    </font>
    <font>
      <sz val="10"/>
      <name val="Arial"/>
      <family val="2"/>
      <charset val="163"/>
    </font>
    <font>
      <sz val="12"/>
      <name val="Times New Roman"/>
      <family val="1"/>
    </font>
    <font>
      <sz val="10"/>
      <name val="Arial"/>
      <family val="2"/>
    </font>
    <font>
      <sz val="12"/>
      <color theme="1"/>
      <name val="Times New Roman"/>
      <family val="2"/>
    </font>
    <font>
      <sz val="10"/>
      <name val="Helv"/>
      <family val="2"/>
    </font>
    <font>
      <sz val="11"/>
      <color indexed="8"/>
      <name val="Calibri"/>
      <family val="2"/>
    </font>
    <font>
      <sz val="10"/>
      <name val="Times New Roman"/>
      <family val="1"/>
    </font>
    <font>
      <b/>
      <sz val="10"/>
      <name val="Times New Roman"/>
      <family val="1"/>
    </font>
    <font>
      <sz val="10"/>
      <name val="Times New Roman"/>
      <family val="1"/>
      <charset val="163"/>
    </font>
    <font>
      <b/>
      <i/>
      <sz val="10"/>
      <name val="Times New Roman"/>
      <family val="1"/>
    </font>
    <font>
      <b/>
      <sz val="10"/>
      <name val="Times New Roman"/>
      <family val="1"/>
      <charset val="163"/>
    </font>
    <font>
      <b/>
      <sz val="10"/>
      <name val="Cambria"/>
      <family val="1"/>
      <scheme val="major"/>
    </font>
    <font>
      <b/>
      <i/>
      <sz val="10"/>
      <name val="Cambria"/>
      <family val="1"/>
      <scheme val="major"/>
    </font>
    <font>
      <b/>
      <sz val="12"/>
      <name val="Times New Roman"/>
      <family val="1"/>
    </font>
    <font>
      <i/>
      <sz val="12"/>
      <name val="Times New Roman"/>
      <family val="1"/>
    </font>
    <font>
      <i/>
      <sz val="10"/>
      <name val="Times New Roman"/>
      <family val="1"/>
      <charset val="163"/>
    </font>
    <font>
      <b/>
      <sz val="14"/>
      <name val="Times New Roman"/>
      <family val="1"/>
    </font>
    <font>
      <sz val="14"/>
      <name val="Times New Roman"/>
      <family val="1"/>
    </font>
    <font>
      <sz val="12"/>
      <name val="Cambria"/>
      <family val="1"/>
      <scheme val="major"/>
    </font>
    <font>
      <i/>
      <sz val="12"/>
      <name val="Cambria"/>
      <family val="1"/>
      <scheme val="major"/>
    </font>
    <font>
      <b/>
      <sz val="12"/>
      <name val="Cambria"/>
      <family val="1"/>
      <scheme val="major"/>
    </font>
    <font>
      <b/>
      <i/>
      <sz val="12"/>
      <name val="Times New Roman"/>
      <family val="1"/>
    </font>
    <font>
      <b/>
      <i/>
      <sz val="12"/>
      <name val="Cambria"/>
      <family val="1"/>
      <scheme val="major"/>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30">
    <xf numFmtId="0" fontId="0" fillId="0" borderId="0"/>
    <xf numFmtId="165" fontId="2" fillId="0" borderId="0" applyFont="0" applyFill="0" applyBorder="0" applyAlignment="0" applyProtection="0"/>
    <xf numFmtId="165" fontId="3" fillId="0" borderId="0" applyFont="0" applyFill="0" applyBorder="0" applyAlignment="0" applyProtection="0"/>
    <xf numFmtId="0" fontId="1" fillId="0" borderId="0"/>
    <xf numFmtId="0" fontId="4" fillId="0" borderId="0"/>
    <xf numFmtId="0" fontId="4" fillId="0" borderId="0"/>
    <xf numFmtId="0" fontId="5" fillId="0" borderId="0"/>
    <xf numFmtId="165" fontId="4" fillId="0" borderId="0" applyFont="0" applyFill="0" applyBorder="0" applyAlignment="0" applyProtection="0"/>
    <xf numFmtId="0" fontId="6" fillId="0" borderId="0"/>
    <xf numFmtId="0" fontId="1" fillId="0" borderId="0"/>
    <xf numFmtId="0" fontId="1" fillId="0" borderId="0"/>
    <xf numFmtId="165" fontId="1" fillId="0" borderId="0" applyFont="0" applyFill="0" applyBorder="0" applyAlignment="0" applyProtection="0"/>
    <xf numFmtId="43" fontId="1" fillId="0" borderId="0" applyFont="0" applyFill="0" applyBorder="0" applyAlignment="0" applyProtection="0"/>
    <xf numFmtId="0" fontId="1" fillId="0" borderId="0"/>
    <xf numFmtId="165" fontId="4" fillId="0" borderId="0" applyFont="0" applyFill="0" applyBorder="0" applyAlignment="0" applyProtection="0"/>
    <xf numFmtId="165" fontId="1" fillId="0" borderId="0" applyFont="0" applyFill="0" applyBorder="0" applyAlignment="0" applyProtection="0"/>
    <xf numFmtId="0" fontId="4" fillId="0" borderId="0"/>
    <xf numFmtId="0" fontId="1" fillId="0" borderId="0"/>
    <xf numFmtId="165" fontId="1" fillId="0" borderId="0" applyFont="0" applyFill="0" applyBorder="0" applyAlignment="0" applyProtection="0"/>
    <xf numFmtId="165" fontId="1" fillId="0" borderId="0" applyFont="0" applyFill="0" applyBorder="0" applyAlignment="0" applyProtection="0"/>
    <xf numFmtId="0" fontId="4" fillId="0" borderId="0"/>
    <xf numFmtId="0" fontId="4" fillId="0" borderId="0"/>
    <xf numFmtId="166" fontId="7" fillId="0" borderId="0" applyFont="0" applyFill="0" applyBorder="0" applyAlignment="0" applyProtection="0"/>
    <xf numFmtId="165" fontId="1" fillId="0" borderId="0" applyFont="0" applyFill="0" applyBorder="0" applyAlignment="0" applyProtection="0"/>
    <xf numFmtId="164"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0" fontId="1" fillId="0" borderId="0"/>
  </cellStyleXfs>
  <cellXfs count="102">
    <xf numFmtId="0" fontId="0" fillId="0" borderId="0" xfId="0"/>
    <xf numFmtId="0" fontId="12" fillId="0" borderId="0" xfId="0" applyFont="1" applyFill="1" applyAlignment="1">
      <alignment horizontal="center" vertical="center" wrapText="1"/>
    </xf>
    <xf numFmtId="0" fontId="15" fillId="0" borderId="0" xfId="0" applyFont="1" applyFill="1" applyAlignment="1">
      <alignment horizontal="center" vertical="center" wrapText="1"/>
    </xf>
    <xf numFmtId="0" fontId="9" fillId="0" borderId="0" xfId="0" applyFont="1" applyFill="1" applyAlignment="1">
      <alignment horizontal="center" vertical="center" wrapText="1"/>
    </xf>
    <xf numFmtId="3" fontId="12" fillId="0" borderId="0" xfId="0" applyNumberFormat="1" applyFont="1" applyFill="1" applyAlignment="1">
      <alignment horizontal="center" vertical="center" wrapText="1"/>
    </xf>
    <xf numFmtId="0" fontId="9" fillId="0" borderId="0" xfId="0" applyFont="1" applyFill="1" applyBorder="1" applyAlignment="1">
      <alignment horizontal="center" vertical="center" wrapText="1"/>
    </xf>
    <xf numFmtId="164" fontId="13" fillId="0" borderId="0" xfId="0" applyNumberFormat="1" applyFont="1" applyFill="1" applyAlignment="1">
      <alignment horizontal="center" vertical="center" wrapText="1"/>
    </xf>
    <xf numFmtId="164" fontId="13" fillId="0" borderId="0" xfId="0" applyNumberFormat="1" applyFont="1" applyFill="1" applyAlignment="1">
      <alignment vertical="center" wrapText="1"/>
    </xf>
    <xf numFmtId="0" fontId="13" fillId="0" borderId="0" xfId="0" applyFont="1" applyFill="1" applyAlignment="1">
      <alignment horizontal="right" vertical="center" wrapText="1"/>
    </xf>
    <xf numFmtId="3" fontId="13" fillId="0" borderId="0" xfId="0" applyNumberFormat="1" applyFont="1" applyFill="1" applyAlignment="1">
      <alignment horizontal="right" vertical="center" wrapText="1"/>
    </xf>
    <xf numFmtId="0" fontId="13" fillId="0" borderId="0" xfId="0" applyFont="1" applyFill="1" applyAlignment="1">
      <alignment horizontal="center" vertical="center" wrapText="1"/>
    </xf>
    <xf numFmtId="3" fontId="9" fillId="0" borderId="0" xfId="0" applyNumberFormat="1" applyFont="1" applyFill="1" applyAlignment="1">
      <alignment horizontal="center" vertical="center" wrapText="1"/>
    </xf>
    <xf numFmtId="0" fontId="18" fillId="0" borderId="0" xfId="0" applyFont="1" applyFill="1" applyAlignment="1">
      <alignment horizontal="center" vertical="center" wrapText="1"/>
    </xf>
    <xf numFmtId="0" fontId="15" fillId="0" borderId="0" xfId="0" applyFont="1" applyFill="1" applyAlignment="1">
      <alignment horizontal="center" vertical="center"/>
    </xf>
    <xf numFmtId="0" fontId="15" fillId="0" borderId="0" xfId="0" applyFont="1" applyFill="1" applyAlignment="1">
      <alignment vertical="center"/>
    </xf>
    <xf numFmtId="0" fontId="16" fillId="0" borderId="0" xfId="0" applyFont="1" applyFill="1" applyAlignment="1">
      <alignment horizontal="center" vertical="center"/>
    </xf>
    <xf numFmtId="0" fontId="3" fillId="0" borderId="0" xfId="0" applyFont="1" applyFill="1" applyAlignment="1">
      <alignment vertical="center"/>
    </xf>
    <xf numFmtId="0" fontId="8" fillId="0" borderId="0" xfId="0" applyFont="1" applyFill="1" applyAlignment="1">
      <alignment vertical="center"/>
    </xf>
    <xf numFmtId="0" fontId="9" fillId="0" borderId="0" xfId="0" applyFont="1" applyFill="1" applyAlignment="1">
      <alignment horizontal="center" vertical="center"/>
    </xf>
    <xf numFmtId="0" fontId="12" fillId="0" borderId="0" xfId="0" applyFont="1" applyFill="1" applyAlignment="1">
      <alignment vertical="center"/>
    </xf>
    <xf numFmtId="0" fontId="17" fillId="0" borderId="0" xfId="0" applyFont="1" applyFill="1" applyAlignment="1">
      <alignment vertical="center"/>
    </xf>
    <xf numFmtId="0" fontId="10" fillId="0" borderId="0" xfId="0" applyFont="1" applyFill="1" applyAlignment="1">
      <alignment vertical="center"/>
    </xf>
    <xf numFmtId="0" fontId="11" fillId="0" borderId="0" xfId="0" applyFont="1" applyFill="1" applyAlignment="1">
      <alignment vertical="center"/>
    </xf>
    <xf numFmtId="164" fontId="14" fillId="0" borderId="0" xfId="0" applyNumberFormat="1" applyFont="1" applyFill="1" applyAlignment="1">
      <alignment vertical="center"/>
    </xf>
    <xf numFmtId="0" fontId="14" fillId="0" borderId="0" xfId="0" applyFont="1" applyFill="1" applyAlignment="1">
      <alignment vertical="center"/>
    </xf>
    <xf numFmtId="0" fontId="13" fillId="0" borderId="0" xfId="0" applyFont="1" applyFill="1" applyAlignment="1">
      <alignment vertical="center"/>
    </xf>
    <xf numFmtId="0" fontId="9" fillId="0" borderId="0" xfId="0" applyFont="1" applyFill="1" applyAlignment="1">
      <alignment vertical="center"/>
    </xf>
    <xf numFmtId="0" fontId="19" fillId="0" borderId="0" xfId="0" applyFont="1" applyFill="1" applyAlignment="1">
      <alignment vertical="center"/>
    </xf>
    <xf numFmtId="0" fontId="19" fillId="0" borderId="0" xfId="0" applyFont="1" applyFill="1" applyAlignment="1">
      <alignment horizontal="center" vertical="center"/>
    </xf>
    <xf numFmtId="0" fontId="3" fillId="0" borderId="0" xfId="0" applyFont="1" applyFill="1" applyAlignment="1">
      <alignment horizontal="center" vertical="center"/>
    </xf>
    <xf numFmtId="0" fontId="16" fillId="0" borderId="2" xfId="0" applyFont="1" applyFill="1" applyBorder="1" applyAlignment="1">
      <alignment horizontal="right" vertical="center"/>
    </xf>
    <xf numFmtId="0" fontId="15" fillId="0" borderId="1" xfId="0" applyFont="1" applyFill="1" applyBorder="1" applyAlignment="1">
      <alignment horizontal="center" vertical="center" wrapText="1"/>
    </xf>
    <xf numFmtId="0" fontId="15" fillId="0" borderId="1" xfId="0" applyFont="1" applyFill="1" applyBorder="1" applyAlignment="1">
      <alignment vertical="center" wrapText="1"/>
    </xf>
    <xf numFmtId="0" fontId="15" fillId="0" borderId="1" xfId="0" applyFont="1" applyFill="1" applyBorder="1" applyAlignment="1">
      <alignment horizontal="center" vertical="center" wrapText="1"/>
    </xf>
    <xf numFmtId="3" fontId="15" fillId="0" borderId="1" xfId="0" applyNumberFormat="1" applyFont="1" applyFill="1" applyBorder="1" applyAlignment="1">
      <alignment vertical="center" wrapText="1"/>
    </xf>
    <xf numFmtId="3" fontId="15" fillId="0" borderId="1" xfId="0" applyNumberFormat="1" applyFont="1" applyFill="1" applyBorder="1" applyAlignment="1">
      <alignment horizontal="center" vertical="center" wrapText="1"/>
    </xf>
    <xf numFmtId="0" fontId="15" fillId="0" borderId="1" xfId="0" applyFont="1" applyFill="1" applyBorder="1" applyAlignment="1">
      <alignment horizontal="center" vertical="center"/>
    </xf>
    <xf numFmtId="3" fontId="15" fillId="0" borderId="1" xfId="0" quotePrefix="1" applyNumberFormat="1" applyFont="1" applyFill="1" applyBorder="1" applyAlignment="1">
      <alignment horizontal="center" vertical="center" wrapText="1"/>
    </xf>
    <xf numFmtId="3" fontId="15" fillId="0" borderId="1" xfId="0" quotePrefix="1" applyNumberFormat="1" applyFont="1" applyFill="1" applyBorder="1" applyAlignment="1">
      <alignment vertical="center" wrapText="1"/>
    </xf>
    <xf numFmtId="0" fontId="3" fillId="0" borderId="1" xfId="0" applyFont="1" applyFill="1" applyBorder="1" applyAlignment="1">
      <alignment horizontal="center" vertical="center"/>
    </xf>
    <xf numFmtId="0" fontId="3" fillId="0" borderId="1" xfId="0" applyFont="1" applyFill="1" applyBorder="1" applyAlignment="1">
      <alignment vertical="center"/>
    </xf>
    <xf numFmtId="0" fontId="16" fillId="0" borderId="1" xfId="0" applyFont="1" applyFill="1" applyBorder="1" applyAlignment="1">
      <alignment vertical="center"/>
    </xf>
    <xf numFmtId="3" fontId="16" fillId="0" borderId="1" xfId="0" quotePrefix="1" applyNumberFormat="1" applyFont="1" applyFill="1" applyBorder="1" applyAlignment="1">
      <alignment horizontal="center" vertical="center" wrapText="1"/>
    </xf>
    <xf numFmtId="3" fontId="3" fillId="0" borderId="1" xfId="0" quotePrefix="1" applyNumberFormat="1" applyFont="1" applyFill="1" applyBorder="1" applyAlignment="1">
      <alignment vertical="center" wrapText="1"/>
    </xf>
    <xf numFmtId="3" fontId="3" fillId="0" borderId="1" xfId="0" quotePrefix="1" applyNumberFormat="1" applyFont="1" applyFill="1" applyBorder="1" applyAlignment="1">
      <alignment horizontal="center" vertical="center" wrapText="1"/>
    </xf>
    <xf numFmtId="3" fontId="16" fillId="0" borderId="1" xfId="0" quotePrefix="1" applyNumberFormat="1" applyFont="1" applyFill="1" applyBorder="1" applyAlignment="1">
      <alignment vertical="center" wrapText="1"/>
    </xf>
    <xf numFmtId="0" fontId="20" fillId="0" borderId="1" xfId="0" applyFont="1" applyFill="1" applyBorder="1" applyAlignment="1">
      <alignment horizontal="center" vertical="center"/>
    </xf>
    <xf numFmtId="3" fontId="20" fillId="0" borderId="1" xfId="0" quotePrefix="1" applyNumberFormat="1" applyFont="1" applyFill="1" applyBorder="1" applyAlignment="1">
      <alignment horizontal="center" vertical="center" wrapText="1"/>
    </xf>
    <xf numFmtId="0" fontId="22" fillId="0" borderId="1" xfId="0" applyFont="1" applyFill="1" applyBorder="1" applyAlignment="1">
      <alignment horizontal="center" vertical="center"/>
    </xf>
    <xf numFmtId="0" fontId="3" fillId="0" borderId="0" xfId="0" applyFont="1" applyFill="1" applyAlignment="1">
      <alignment horizontal="center" vertical="center" wrapText="1"/>
    </xf>
    <xf numFmtId="0" fontId="3" fillId="0" borderId="1" xfId="0" applyFont="1" applyFill="1" applyBorder="1" applyAlignment="1">
      <alignment vertical="center" wrapText="1"/>
    </xf>
    <xf numFmtId="167" fontId="3" fillId="0" borderId="1" xfId="0" quotePrefix="1" applyNumberFormat="1" applyFont="1" applyFill="1" applyBorder="1" applyAlignment="1">
      <alignment vertical="center" wrapText="1"/>
    </xf>
    <xf numFmtId="0" fontId="15" fillId="0" borderId="1" xfId="0" applyFont="1" applyFill="1" applyBorder="1" applyAlignment="1">
      <alignment horizontal="justify" vertical="center" wrapText="1"/>
    </xf>
    <xf numFmtId="164" fontId="15" fillId="0" borderId="1" xfId="18" applyNumberFormat="1" applyFont="1" applyFill="1" applyBorder="1" applyAlignment="1">
      <alignment horizontal="right" vertical="center" wrapText="1"/>
    </xf>
    <xf numFmtId="0" fontId="3" fillId="0" borderId="1" xfId="0" applyFont="1" applyFill="1" applyBorder="1" applyAlignment="1">
      <alignment horizontal="justify" vertical="center" wrapText="1"/>
    </xf>
    <xf numFmtId="0" fontId="3" fillId="0" borderId="1" xfId="0" applyFont="1" applyFill="1" applyBorder="1" applyAlignment="1">
      <alignment horizontal="center" vertical="center" wrapText="1"/>
    </xf>
    <xf numFmtId="164" fontId="15" fillId="0" borderId="1" xfId="18" applyNumberFormat="1" applyFont="1" applyFill="1" applyBorder="1" applyAlignment="1">
      <alignment vertical="center" wrapText="1"/>
    </xf>
    <xf numFmtId="0" fontId="3" fillId="0" borderId="1" xfId="0" applyFont="1" applyFill="1" applyBorder="1" applyAlignment="1">
      <alignment horizontal="left" vertical="center" wrapText="1"/>
    </xf>
    <xf numFmtId="164" fontId="3" fillId="0" borderId="1" xfId="18" applyNumberFormat="1" applyFont="1" applyFill="1" applyBorder="1" applyAlignment="1">
      <alignment vertical="center" wrapText="1"/>
    </xf>
    <xf numFmtId="3" fontId="3" fillId="0" borderId="1" xfId="0" applyNumberFormat="1" applyFont="1" applyFill="1" applyBorder="1" applyAlignment="1">
      <alignment horizontal="left" vertical="center" wrapText="1"/>
    </xf>
    <xf numFmtId="164" fontId="3" fillId="0" borderId="1" xfId="18" applyNumberFormat="1" applyFont="1" applyFill="1" applyBorder="1" applyAlignment="1">
      <alignment vertical="center"/>
    </xf>
    <xf numFmtId="0" fontId="23" fillId="0" borderId="1" xfId="0" applyFont="1" applyFill="1" applyBorder="1" applyAlignment="1">
      <alignment horizontal="center" vertical="center"/>
    </xf>
    <xf numFmtId="3" fontId="23" fillId="0" borderId="1" xfId="0" quotePrefix="1" applyNumberFormat="1" applyFont="1" applyFill="1" applyBorder="1" applyAlignment="1">
      <alignment horizontal="center" vertical="center" wrapText="1"/>
    </xf>
    <xf numFmtId="0" fontId="16" fillId="0" borderId="1" xfId="0" applyFont="1" applyFill="1" applyBorder="1" applyAlignment="1">
      <alignment horizontal="justify" vertical="center" wrapText="1"/>
    </xf>
    <xf numFmtId="3" fontId="3" fillId="0" borderId="1" xfId="0" applyNumberFormat="1" applyFont="1" applyFill="1" applyBorder="1" applyAlignment="1">
      <alignment horizontal="center" vertical="center" wrapText="1"/>
    </xf>
    <xf numFmtId="164" fontId="15" fillId="0" borderId="1" xfId="18" applyNumberFormat="1" applyFont="1" applyFill="1" applyBorder="1" applyAlignment="1">
      <alignment vertical="center"/>
    </xf>
    <xf numFmtId="0" fontId="16" fillId="0" borderId="1" xfId="0" applyFont="1" applyFill="1" applyBorder="1" applyAlignment="1">
      <alignment horizontal="center" vertical="center"/>
    </xf>
    <xf numFmtId="0" fontId="16" fillId="0" borderId="1" xfId="0" applyFont="1" applyFill="1" applyBorder="1" applyAlignment="1">
      <alignment horizontal="center" vertical="center" wrapText="1"/>
    </xf>
    <xf numFmtId="3" fontId="16" fillId="0" borderId="1" xfId="0" applyNumberFormat="1" applyFont="1" applyFill="1" applyBorder="1" applyAlignment="1">
      <alignment vertical="center"/>
    </xf>
    <xf numFmtId="0" fontId="23" fillId="0" borderId="1" xfId="0" applyFont="1" applyFill="1" applyBorder="1" applyAlignment="1">
      <alignment vertical="center"/>
    </xf>
    <xf numFmtId="164" fontId="15" fillId="0" borderId="1" xfId="0" applyNumberFormat="1" applyFont="1" applyFill="1" applyBorder="1" applyAlignment="1">
      <alignment vertical="center"/>
    </xf>
    <xf numFmtId="0" fontId="3" fillId="0" borderId="1" xfId="0" quotePrefix="1" applyFont="1" applyFill="1" applyBorder="1" applyAlignment="1">
      <alignment horizontal="justify" vertical="center" wrapText="1"/>
    </xf>
    <xf numFmtId="3" fontId="16" fillId="0" borderId="1" xfId="18" applyNumberFormat="1" applyFont="1" applyFill="1" applyBorder="1" applyAlignment="1">
      <alignment vertical="center"/>
    </xf>
    <xf numFmtId="164" fontId="16" fillId="0" borderId="1" xfId="18" applyNumberFormat="1" applyFont="1" applyFill="1" applyBorder="1" applyAlignment="1">
      <alignment vertical="center"/>
    </xf>
    <xf numFmtId="3" fontId="15" fillId="0" borderId="1" xfId="0" applyNumberFormat="1" applyFont="1" applyFill="1" applyBorder="1" applyAlignment="1">
      <alignment vertical="center"/>
    </xf>
    <xf numFmtId="49" fontId="15" fillId="0" borderId="1" xfId="0" applyNumberFormat="1" applyFont="1" applyFill="1" applyBorder="1" applyAlignment="1">
      <alignment horizontal="center" vertical="center" wrapText="1"/>
    </xf>
    <xf numFmtId="3" fontId="3" fillId="0" borderId="1" xfId="0" applyNumberFormat="1" applyFont="1" applyFill="1" applyBorder="1" applyAlignment="1">
      <alignment vertical="center"/>
    </xf>
    <xf numFmtId="3" fontId="15" fillId="0" borderId="1" xfId="0" quotePrefix="1" applyNumberFormat="1" applyFont="1" applyFill="1" applyBorder="1" applyAlignment="1">
      <alignment horizontal="right" vertical="center" wrapText="1"/>
    </xf>
    <xf numFmtId="164" fontId="20" fillId="0" borderId="1" xfId="0" applyNumberFormat="1" applyFont="1" applyFill="1" applyBorder="1" applyAlignment="1">
      <alignment horizontal="center" vertical="center" wrapText="1"/>
    </xf>
    <xf numFmtId="1" fontId="3" fillId="0" borderId="1" xfId="0" quotePrefix="1" applyNumberFormat="1" applyFont="1" applyFill="1" applyBorder="1" applyAlignment="1">
      <alignment horizontal="center" vertical="center" wrapText="1"/>
    </xf>
    <xf numFmtId="1" fontId="3" fillId="0" borderId="1" xfId="0" quotePrefix="1" applyNumberFormat="1" applyFont="1" applyFill="1" applyBorder="1" applyAlignment="1">
      <alignment horizontal="right" vertical="center" wrapText="1"/>
    </xf>
    <xf numFmtId="164" fontId="3" fillId="0" borderId="1" xfId="0" applyNumberFormat="1" applyFont="1" applyFill="1" applyBorder="1" applyAlignment="1">
      <alignment horizontal="right" vertical="center" wrapText="1"/>
    </xf>
    <xf numFmtId="0" fontId="20" fillId="0" borderId="1" xfId="0" applyFont="1" applyFill="1" applyBorder="1" applyAlignment="1">
      <alignment horizontal="left" vertical="center"/>
    </xf>
    <xf numFmtId="3" fontId="24" fillId="0" borderId="1" xfId="0" quotePrefix="1" applyNumberFormat="1" applyFont="1" applyFill="1" applyBorder="1" applyAlignment="1">
      <alignment horizontal="center" vertical="center" wrapText="1"/>
    </xf>
    <xf numFmtId="1" fontId="20" fillId="0" borderId="1" xfId="0" quotePrefix="1" applyNumberFormat="1" applyFont="1" applyFill="1" applyBorder="1" applyAlignment="1">
      <alignment horizontal="right" vertical="center" wrapText="1"/>
    </xf>
    <xf numFmtId="0" fontId="20" fillId="0" borderId="1" xfId="0" applyFont="1" applyFill="1" applyBorder="1" applyAlignment="1">
      <alignment horizontal="center" vertical="center" wrapText="1"/>
    </xf>
    <xf numFmtId="3" fontId="22" fillId="0" borderId="1" xfId="0" quotePrefix="1" applyNumberFormat="1" applyFont="1" applyFill="1" applyBorder="1" applyAlignment="1">
      <alignment horizontal="center" vertical="center" wrapText="1"/>
    </xf>
    <xf numFmtId="164" fontId="3" fillId="0" borderId="1" xfId="0" applyNumberFormat="1" applyFont="1" applyFill="1" applyBorder="1" applyAlignment="1">
      <alignment horizontal="center" vertical="center" wrapText="1"/>
    </xf>
    <xf numFmtId="164" fontId="15" fillId="0" borderId="1" xfId="0" applyNumberFormat="1" applyFont="1" applyFill="1" applyBorder="1" applyAlignment="1">
      <alignment horizontal="right" vertical="center" wrapText="1"/>
    </xf>
    <xf numFmtId="3" fontId="3" fillId="0" borderId="1" xfId="0" applyNumberFormat="1" applyFont="1" applyFill="1" applyBorder="1" applyAlignment="1">
      <alignment horizontal="right" vertical="center" wrapText="1"/>
    </xf>
    <xf numFmtId="0" fontId="16" fillId="0" borderId="1" xfId="0" applyFont="1" applyFill="1" applyBorder="1" applyAlignment="1">
      <alignment horizontal="right" vertical="center"/>
    </xf>
    <xf numFmtId="0" fontId="3" fillId="0" borderId="1" xfId="0" quotePrefix="1" applyFont="1" applyFill="1" applyBorder="1" applyAlignment="1">
      <alignment horizontal="center" vertical="center"/>
    </xf>
    <xf numFmtId="0" fontId="15" fillId="0" borderId="1" xfId="0" applyFont="1" applyFill="1" applyBorder="1" applyAlignment="1">
      <alignment vertical="center"/>
    </xf>
    <xf numFmtId="3" fontId="15" fillId="0" borderId="1" xfId="0" quotePrefix="1" applyNumberFormat="1" applyFont="1" applyFill="1" applyBorder="1" applyAlignment="1">
      <alignment horizontal="justify" vertical="center" wrapText="1"/>
    </xf>
    <xf numFmtId="0" fontId="3" fillId="0" borderId="1" xfId="0" applyFont="1" applyFill="1" applyBorder="1" applyAlignment="1">
      <alignment horizontal="justify" vertical="center"/>
    </xf>
    <xf numFmtId="3" fontId="16" fillId="0" borderId="1" xfId="0" quotePrefix="1" applyNumberFormat="1" applyFont="1" applyFill="1" applyBorder="1" applyAlignment="1">
      <alignment horizontal="justify" vertical="center" wrapText="1"/>
    </xf>
    <xf numFmtId="3" fontId="21" fillId="0" borderId="1" xfId="0" quotePrefix="1" applyNumberFormat="1" applyFont="1" applyFill="1" applyBorder="1" applyAlignment="1">
      <alignment horizontal="justify" vertical="center" wrapText="1"/>
    </xf>
    <xf numFmtId="49" fontId="15" fillId="0" borderId="1" xfId="29" applyNumberFormat="1" applyFont="1" applyFill="1" applyBorder="1" applyAlignment="1">
      <alignment horizontal="justify" vertical="center" wrapText="1"/>
    </xf>
    <xf numFmtId="0" fontId="16" fillId="0" borderId="1" xfId="0" quotePrefix="1" applyFont="1" applyFill="1" applyBorder="1" applyAlignment="1">
      <alignment horizontal="justify" vertical="center" wrapText="1"/>
    </xf>
    <xf numFmtId="49" fontId="3" fillId="0" borderId="1" xfId="29" applyNumberFormat="1" applyFont="1" applyFill="1" applyBorder="1" applyAlignment="1">
      <alignment horizontal="justify" vertical="center" wrapText="1"/>
    </xf>
    <xf numFmtId="3" fontId="3" fillId="0" borderId="1" xfId="0" quotePrefix="1" applyNumberFormat="1" applyFont="1" applyFill="1" applyBorder="1" applyAlignment="1">
      <alignment horizontal="justify" vertical="center" wrapText="1"/>
    </xf>
    <xf numFmtId="3" fontId="20" fillId="0" borderId="1" xfId="0" quotePrefix="1" applyNumberFormat="1" applyFont="1" applyFill="1" applyBorder="1" applyAlignment="1">
      <alignment horizontal="justify" vertical="center" wrapText="1"/>
    </xf>
  </cellXfs>
  <cellStyles count="30">
    <cellStyle name="Comma [0] 2" xfId="24"/>
    <cellStyle name="Comma 10" xfId="28"/>
    <cellStyle name="Comma 12" xfId="14"/>
    <cellStyle name="Comma 14 2" xfId="7"/>
    <cellStyle name="Comma 2" xfId="2"/>
    <cellStyle name="Comma 2 2" xfId="12"/>
    <cellStyle name="Comma 3" xfId="18"/>
    <cellStyle name="Comma 4" xfId="19"/>
    <cellStyle name="Comma 5" xfId="23"/>
    <cellStyle name="Comma 5 2" xfId="22"/>
    <cellStyle name="Comma 6" xfId="25"/>
    <cellStyle name="Comma 7" xfId="1"/>
    <cellStyle name="Comma 78" xfId="11"/>
    <cellStyle name="Comma 79" xfId="15"/>
    <cellStyle name="Comma 8" xfId="27"/>
    <cellStyle name="Comma 9" xfId="26"/>
    <cellStyle name="Normal" xfId="0" builtinId="0"/>
    <cellStyle name="Normal 10 7 3" xfId="3"/>
    <cellStyle name="Normal 17" xfId="20"/>
    <cellStyle name="Normal 2" xfId="6"/>
    <cellStyle name="Normal 2 2" xfId="13"/>
    <cellStyle name="Normal 2 4" xfId="29"/>
    <cellStyle name="Normal 3" xfId="5"/>
    <cellStyle name="Normal 3 2" xfId="10"/>
    <cellStyle name="Normal 3 3" xfId="16"/>
    <cellStyle name="Normal 4" xfId="17"/>
    <cellStyle name="Normal 5" xfId="21"/>
    <cellStyle name="Normal 74" xfId="9"/>
    <cellStyle name="Style 1" xfId="8"/>
    <cellStyle name="Style 1 2" xfId="4"/>
  </cellStyles>
  <dxfs count="0"/>
  <tableStyles count="0" defaultTableStyle="TableStyleMedium9" defaultPivotStyle="PivotStyleLight16"/>
  <colors>
    <mruColors>
      <color rgb="FFFF66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7"/>
  <sheetViews>
    <sheetView tabSelected="1" zoomScale="90" zoomScaleNormal="90" workbookViewId="0">
      <pane xSplit="2" ySplit="7" topLeftCell="C21" activePane="bottomRight" state="frozen"/>
      <selection pane="topRight" activeCell="C1" sqref="C1"/>
      <selection pane="bottomLeft" activeCell="A8" sqref="A8"/>
      <selection pane="bottomRight" activeCell="G59" sqref="G59"/>
    </sheetView>
  </sheetViews>
  <sheetFormatPr defaultColWidth="9" defaultRowHeight="18.75" x14ac:dyDescent="0.25"/>
  <cols>
    <col min="1" max="1" width="4.42578125" style="28" customWidth="1"/>
    <col min="2" max="2" width="52.140625" style="27" customWidth="1"/>
    <col min="3" max="3" width="27.140625" style="28" customWidth="1"/>
    <col min="4" max="4" width="12.140625" style="28" customWidth="1"/>
    <col min="5" max="5" width="11.28515625" style="27" customWidth="1"/>
    <col min="6" max="6" width="19.28515625" style="28" customWidth="1"/>
    <col min="7" max="7" width="25.28515625" style="28" customWidth="1"/>
    <col min="8" max="8" width="25.42578125" style="12" customWidth="1"/>
    <col min="9" max="16384" width="9" style="27"/>
  </cols>
  <sheetData>
    <row r="1" spans="1:8" s="14" customFormat="1" ht="15.75" x14ac:dyDescent="0.25">
      <c r="A1" s="13" t="s">
        <v>2</v>
      </c>
      <c r="B1" s="13"/>
      <c r="C1" s="13"/>
      <c r="D1" s="13"/>
      <c r="E1" s="13"/>
      <c r="F1" s="13"/>
      <c r="G1" s="13"/>
      <c r="H1" s="2"/>
    </row>
    <row r="2" spans="1:8" s="14" customFormat="1" ht="15.75" x14ac:dyDescent="0.25">
      <c r="A2" s="13" t="s">
        <v>114</v>
      </c>
      <c r="B2" s="13"/>
      <c r="C2" s="13"/>
      <c r="D2" s="13"/>
      <c r="E2" s="13"/>
      <c r="F2" s="13"/>
      <c r="G2" s="13"/>
      <c r="H2" s="2"/>
    </row>
    <row r="3" spans="1:8" s="16" customFormat="1" ht="21" hidden="1" customHeight="1" x14ac:dyDescent="0.25">
      <c r="A3" s="15" t="s">
        <v>115</v>
      </c>
      <c r="B3" s="13"/>
      <c r="C3" s="13"/>
      <c r="D3" s="13"/>
      <c r="E3" s="13"/>
      <c r="F3" s="13"/>
      <c r="G3" s="13"/>
      <c r="H3" s="2"/>
    </row>
    <row r="4" spans="1:8" s="18" customFormat="1" ht="24.75" customHeight="1" x14ac:dyDescent="0.25">
      <c r="A4" s="29"/>
      <c r="B4" s="16"/>
      <c r="C4" s="29"/>
      <c r="D4" s="29"/>
      <c r="E4" s="16"/>
      <c r="F4" s="30" t="s">
        <v>3</v>
      </c>
      <c r="G4" s="30"/>
      <c r="H4" s="3"/>
    </row>
    <row r="5" spans="1:8" s="18" customFormat="1" ht="15.75" customHeight="1" x14ac:dyDescent="0.25">
      <c r="A5" s="31" t="s">
        <v>0</v>
      </c>
      <c r="B5" s="31" t="s">
        <v>4</v>
      </c>
      <c r="C5" s="31" t="s">
        <v>45</v>
      </c>
      <c r="D5" s="31" t="s">
        <v>5</v>
      </c>
      <c r="E5" s="31" t="s">
        <v>29</v>
      </c>
      <c r="F5" s="31" t="s">
        <v>35</v>
      </c>
      <c r="G5" s="31" t="s">
        <v>1</v>
      </c>
      <c r="H5" s="3"/>
    </row>
    <row r="6" spans="1:8" s="18" customFormat="1" ht="32.25" customHeight="1" x14ac:dyDescent="0.25">
      <c r="A6" s="31"/>
      <c r="B6" s="31"/>
      <c r="C6" s="31"/>
      <c r="D6" s="31"/>
      <c r="E6" s="31"/>
      <c r="F6" s="31"/>
      <c r="G6" s="31"/>
      <c r="H6" s="3"/>
    </row>
    <row r="7" spans="1:8" s="19" customFormat="1" ht="24" customHeight="1" x14ac:dyDescent="0.25">
      <c r="A7" s="32"/>
      <c r="B7" s="33" t="s">
        <v>14</v>
      </c>
      <c r="C7" s="33"/>
      <c r="D7" s="33"/>
      <c r="E7" s="34">
        <f>E8+E13+E16+E24+E26+E36+E38+E57+E62</f>
        <v>124895</v>
      </c>
      <c r="F7" s="35"/>
      <c r="G7" s="33"/>
      <c r="H7" s="1"/>
    </row>
    <row r="8" spans="1:8" s="20" customFormat="1" ht="36" customHeight="1" x14ac:dyDescent="0.25">
      <c r="A8" s="36">
        <v>1</v>
      </c>
      <c r="B8" s="93" t="s">
        <v>6</v>
      </c>
      <c r="C8" s="37"/>
      <c r="D8" s="33"/>
      <c r="E8" s="38">
        <f>E10+E12</f>
        <v>442</v>
      </c>
      <c r="F8" s="37"/>
      <c r="G8" s="36"/>
      <c r="H8" s="1"/>
    </row>
    <row r="9" spans="1:8" s="20" customFormat="1" ht="21.95" customHeight="1" x14ac:dyDescent="0.25">
      <c r="A9" s="39" t="s">
        <v>20</v>
      </c>
      <c r="B9" s="94" t="s">
        <v>10</v>
      </c>
      <c r="C9" s="41"/>
      <c r="D9" s="42"/>
      <c r="E9" s="43"/>
      <c r="F9" s="44"/>
      <c r="G9" s="42"/>
      <c r="H9" s="1"/>
    </row>
    <row r="10" spans="1:8" s="21" customFormat="1" ht="36" customHeight="1" x14ac:dyDescent="0.25">
      <c r="A10" s="39" t="s">
        <v>7</v>
      </c>
      <c r="B10" s="95" t="s">
        <v>91</v>
      </c>
      <c r="C10" s="44" t="s">
        <v>51</v>
      </c>
      <c r="D10" s="44" t="s">
        <v>128</v>
      </c>
      <c r="E10" s="45">
        <v>310</v>
      </c>
      <c r="F10" s="44" t="s">
        <v>9</v>
      </c>
      <c r="G10" s="44" t="s">
        <v>122</v>
      </c>
      <c r="H10" s="1"/>
    </row>
    <row r="11" spans="1:8" s="21" customFormat="1" ht="21.95" customHeight="1" x14ac:dyDescent="0.25">
      <c r="A11" s="39" t="s">
        <v>21</v>
      </c>
      <c r="B11" s="94" t="s">
        <v>11</v>
      </c>
      <c r="C11" s="39"/>
      <c r="D11" s="44"/>
      <c r="E11" s="43"/>
      <c r="F11" s="44"/>
      <c r="G11" s="44"/>
      <c r="H11" s="1"/>
    </row>
    <row r="12" spans="1:8" s="20" customFormat="1" ht="21.95" customHeight="1" x14ac:dyDescent="0.25">
      <c r="A12" s="46" t="s">
        <v>7</v>
      </c>
      <c r="B12" s="96" t="s">
        <v>92</v>
      </c>
      <c r="C12" s="39" t="s">
        <v>118</v>
      </c>
      <c r="D12" s="42" t="s">
        <v>127</v>
      </c>
      <c r="E12" s="45">
        <v>132</v>
      </c>
      <c r="F12" s="47" t="s">
        <v>9</v>
      </c>
      <c r="G12" s="44" t="s">
        <v>136</v>
      </c>
      <c r="H12" s="1"/>
    </row>
    <row r="13" spans="1:8" s="20" customFormat="1" ht="36" customHeight="1" x14ac:dyDescent="0.25">
      <c r="A13" s="48">
        <v>2</v>
      </c>
      <c r="B13" s="97" t="s">
        <v>110</v>
      </c>
      <c r="C13" s="39"/>
      <c r="D13" s="42"/>
      <c r="E13" s="38">
        <f>E14+E15</f>
        <v>54</v>
      </c>
      <c r="F13" s="47"/>
      <c r="G13" s="49" t="s">
        <v>137</v>
      </c>
      <c r="H13" s="1"/>
    </row>
    <row r="14" spans="1:8" s="20" customFormat="1" ht="36" customHeight="1" x14ac:dyDescent="0.25">
      <c r="A14" s="48"/>
      <c r="B14" s="54" t="s">
        <v>111</v>
      </c>
      <c r="C14" s="39" t="s">
        <v>94</v>
      </c>
      <c r="D14" s="42" t="s">
        <v>119</v>
      </c>
      <c r="E14" s="51">
        <v>10.8</v>
      </c>
      <c r="F14" s="47"/>
      <c r="G14" s="42" t="s">
        <v>123</v>
      </c>
      <c r="H14" s="1"/>
    </row>
    <row r="15" spans="1:8" s="20" customFormat="1" ht="36" customHeight="1" x14ac:dyDescent="0.25">
      <c r="A15" s="48"/>
      <c r="B15" s="54" t="s">
        <v>111</v>
      </c>
      <c r="C15" s="39" t="s">
        <v>102</v>
      </c>
      <c r="D15" s="42" t="s">
        <v>120</v>
      </c>
      <c r="E15" s="51">
        <v>43.2</v>
      </c>
      <c r="F15" s="47"/>
      <c r="G15" s="42"/>
      <c r="H15" s="1"/>
    </row>
    <row r="16" spans="1:8" s="22" customFormat="1" ht="54.95" customHeight="1" x14ac:dyDescent="0.25">
      <c r="A16" s="36">
        <v>3</v>
      </c>
      <c r="B16" s="52" t="s">
        <v>36</v>
      </c>
      <c r="C16" s="37"/>
      <c r="D16" s="37"/>
      <c r="E16" s="53">
        <v>109063</v>
      </c>
      <c r="F16" s="37"/>
      <c r="G16" s="37"/>
      <c r="H16" s="3"/>
    </row>
    <row r="17" spans="1:8" s="22" customFormat="1" ht="54.95" customHeight="1" x14ac:dyDescent="0.25">
      <c r="A17" s="39" t="s">
        <v>124</v>
      </c>
      <c r="B17" s="54" t="s">
        <v>15</v>
      </c>
      <c r="C17" s="55" t="s">
        <v>33</v>
      </c>
      <c r="D17" s="44"/>
      <c r="E17" s="56">
        <v>94477</v>
      </c>
      <c r="F17" s="55" t="s">
        <v>46</v>
      </c>
      <c r="G17" s="42"/>
      <c r="H17" s="3"/>
    </row>
    <row r="18" spans="1:8" s="22" customFormat="1" ht="21.95" customHeight="1" x14ac:dyDescent="0.25">
      <c r="A18" s="39" t="s">
        <v>7</v>
      </c>
      <c r="B18" s="54" t="s">
        <v>107</v>
      </c>
      <c r="C18" s="41"/>
      <c r="D18" s="44" t="s">
        <v>108</v>
      </c>
      <c r="E18" s="58">
        <v>94477</v>
      </c>
      <c r="F18" s="55"/>
      <c r="G18" s="44"/>
      <c r="H18" s="3"/>
    </row>
    <row r="19" spans="1:8" s="19" customFormat="1" ht="69" customHeight="1" x14ac:dyDescent="0.25">
      <c r="A19" s="57" t="s">
        <v>125</v>
      </c>
      <c r="B19" s="54" t="s">
        <v>47</v>
      </c>
      <c r="C19" s="57"/>
      <c r="D19" s="59">
        <v>14586</v>
      </c>
      <c r="E19" s="60">
        <f>E20+E21</f>
        <v>14586</v>
      </c>
      <c r="F19" s="57"/>
      <c r="G19" s="50"/>
      <c r="H19" s="1"/>
    </row>
    <row r="20" spans="1:8" s="19" customFormat="1" ht="36" customHeight="1" x14ac:dyDescent="0.25">
      <c r="A20" s="61" t="s">
        <v>7</v>
      </c>
      <c r="B20" s="54" t="s">
        <v>95</v>
      </c>
      <c r="C20" s="61"/>
      <c r="D20" s="62">
        <v>11620</v>
      </c>
      <c r="E20" s="60">
        <v>11870</v>
      </c>
      <c r="F20" s="55" t="s">
        <v>52</v>
      </c>
      <c r="G20" s="55" t="s">
        <v>130</v>
      </c>
      <c r="H20" s="1"/>
    </row>
    <row r="21" spans="1:8" s="19" customFormat="1" ht="36" customHeight="1" x14ac:dyDescent="0.25">
      <c r="A21" s="61" t="s">
        <v>7</v>
      </c>
      <c r="B21" s="54" t="s">
        <v>96</v>
      </c>
      <c r="C21" s="55" t="s">
        <v>33</v>
      </c>
      <c r="D21" s="50"/>
      <c r="E21" s="60">
        <f>E22+E23</f>
        <v>2716</v>
      </c>
      <c r="F21" s="44"/>
      <c r="G21" s="55" t="s">
        <v>129</v>
      </c>
      <c r="H21" s="4"/>
    </row>
    <row r="22" spans="1:8" s="19" customFormat="1" ht="36" customHeight="1" x14ac:dyDescent="0.25">
      <c r="A22" s="61"/>
      <c r="B22" s="63" t="s">
        <v>97</v>
      </c>
      <c r="C22" s="55" t="s">
        <v>51</v>
      </c>
      <c r="D22" s="50"/>
      <c r="E22" s="60">
        <v>716</v>
      </c>
      <c r="F22" s="44" t="s">
        <v>50</v>
      </c>
      <c r="G22" s="50"/>
      <c r="H22" s="4"/>
    </row>
    <row r="23" spans="1:8" s="19" customFormat="1" ht="21.95" customHeight="1" x14ac:dyDescent="0.25">
      <c r="A23" s="61"/>
      <c r="B23" s="63" t="s">
        <v>97</v>
      </c>
      <c r="C23" s="55" t="s">
        <v>51</v>
      </c>
      <c r="D23" s="50"/>
      <c r="E23" s="60">
        <v>2000</v>
      </c>
      <c r="F23" s="44" t="s">
        <v>32</v>
      </c>
      <c r="G23" s="64" t="s">
        <v>126</v>
      </c>
      <c r="H23" s="4"/>
    </row>
    <row r="24" spans="1:8" s="22" customFormat="1" ht="54.95" customHeight="1" x14ac:dyDescent="0.25">
      <c r="A24" s="33">
        <v>4</v>
      </c>
      <c r="B24" s="52" t="s">
        <v>16</v>
      </c>
      <c r="C24" s="55"/>
      <c r="D24" s="62"/>
      <c r="E24" s="65">
        <v>3925</v>
      </c>
      <c r="F24" s="44"/>
      <c r="G24" s="55"/>
      <c r="H24" s="5"/>
    </row>
    <row r="25" spans="1:8" s="22" customFormat="1" ht="36" customHeight="1" x14ac:dyDescent="0.25">
      <c r="A25" s="66" t="s">
        <v>7</v>
      </c>
      <c r="B25" s="63" t="s">
        <v>49</v>
      </c>
      <c r="C25" s="67" t="s">
        <v>33</v>
      </c>
      <c r="D25" s="67"/>
      <c r="E25" s="68">
        <v>3925</v>
      </c>
      <c r="F25" s="44" t="s">
        <v>131</v>
      </c>
      <c r="G25" s="55" t="s">
        <v>126</v>
      </c>
      <c r="H25" s="5"/>
    </row>
    <row r="26" spans="1:8" s="20" customFormat="1" ht="36" customHeight="1" x14ac:dyDescent="0.25">
      <c r="A26" s="33">
        <v>5</v>
      </c>
      <c r="B26" s="52" t="s">
        <v>37</v>
      </c>
      <c r="C26" s="69"/>
      <c r="D26" s="62"/>
      <c r="E26" s="70">
        <f>E27+E30+E32</f>
        <v>6529</v>
      </c>
      <c r="F26" s="62"/>
      <c r="G26" s="70"/>
      <c r="H26" s="1"/>
    </row>
    <row r="27" spans="1:8" s="21" customFormat="1" ht="81.75" customHeight="1" x14ac:dyDescent="0.25">
      <c r="A27" s="55" t="s">
        <v>22</v>
      </c>
      <c r="B27" s="71" t="s">
        <v>17</v>
      </c>
      <c r="C27" s="44" t="s">
        <v>51</v>
      </c>
      <c r="D27" s="44"/>
      <c r="E27" s="65">
        <f>E28+E29</f>
        <v>2507</v>
      </c>
      <c r="F27" s="44" t="s">
        <v>121</v>
      </c>
      <c r="G27" s="42"/>
      <c r="H27" s="1"/>
    </row>
    <row r="28" spans="1:8" s="21" customFormat="1" ht="21.95" customHeight="1" x14ac:dyDescent="0.25">
      <c r="A28" s="55"/>
      <c r="B28" s="95" t="s">
        <v>34</v>
      </c>
      <c r="C28" s="44"/>
      <c r="D28" s="44" t="s">
        <v>27</v>
      </c>
      <c r="E28" s="72">
        <v>557</v>
      </c>
      <c r="F28" s="44"/>
      <c r="G28" s="42"/>
      <c r="H28" s="1"/>
    </row>
    <row r="29" spans="1:8" s="21" customFormat="1" ht="35.25" customHeight="1" x14ac:dyDescent="0.25">
      <c r="A29" s="55"/>
      <c r="B29" s="98" t="s">
        <v>89</v>
      </c>
      <c r="C29" s="44"/>
      <c r="D29" s="44"/>
      <c r="E29" s="72">
        <v>1950</v>
      </c>
      <c r="F29" s="44"/>
      <c r="G29" s="42"/>
      <c r="H29" s="1"/>
    </row>
    <row r="30" spans="1:8" s="22" customFormat="1" ht="66.75" customHeight="1" x14ac:dyDescent="0.25">
      <c r="A30" s="55" t="s">
        <v>23</v>
      </c>
      <c r="B30" s="71" t="s">
        <v>18</v>
      </c>
      <c r="C30" s="44"/>
      <c r="D30" s="44"/>
      <c r="E30" s="65">
        <v>1472</v>
      </c>
      <c r="F30" s="44" t="s">
        <v>28</v>
      </c>
      <c r="G30" s="44"/>
      <c r="H30" s="3"/>
    </row>
    <row r="31" spans="1:8" s="22" customFormat="1" ht="36" customHeight="1" x14ac:dyDescent="0.25">
      <c r="A31" s="55"/>
      <c r="B31" s="95" t="s">
        <v>99</v>
      </c>
      <c r="C31" s="42" t="s">
        <v>33</v>
      </c>
      <c r="D31" s="42" t="s">
        <v>27</v>
      </c>
      <c r="E31" s="73">
        <v>1472</v>
      </c>
      <c r="F31" s="44"/>
      <c r="G31" s="44"/>
      <c r="H31" s="3"/>
    </row>
    <row r="32" spans="1:8" s="22" customFormat="1" ht="49.5" customHeight="1" x14ac:dyDescent="0.25">
      <c r="A32" s="55" t="s">
        <v>24</v>
      </c>
      <c r="B32" s="71" t="s">
        <v>44</v>
      </c>
      <c r="C32" s="41"/>
      <c r="D32" s="42"/>
      <c r="E32" s="65">
        <v>2550</v>
      </c>
      <c r="F32" s="44"/>
      <c r="G32" s="44"/>
      <c r="H32" s="3"/>
    </row>
    <row r="33" spans="1:9" s="22" customFormat="1" ht="36" customHeight="1" x14ac:dyDescent="0.25">
      <c r="A33" s="67" t="s">
        <v>7</v>
      </c>
      <c r="B33" s="95" t="s">
        <v>30</v>
      </c>
      <c r="C33" s="44" t="s">
        <v>33</v>
      </c>
      <c r="D33" s="44"/>
      <c r="E33" s="68">
        <v>2250</v>
      </c>
      <c r="F33" s="44" t="s">
        <v>41</v>
      </c>
      <c r="G33" s="62"/>
      <c r="H33" s="3"/>
    </row>
    <row r="34" spans="1:9" s="22" customFormat="1" ht="36" customHeight="1" x14ac:dyDescent="0.25">
      <c r="A34" s="67" t="s">
        <v>7</v>
      </c>
      <c r="B34" s="95" t="s">
        <v>109</v>
      </c>
      <c r="C34" s="44" t="s">
        <v>106</v>
      </c>
      <c r="D34" s="44"/>
      <c r="E34" s="68">
        <v>150</v>
      </c>
      <c r="F34" s="44" t="s">
        <v>105</v>
      </c>
      <c r="G34" s="62"/>
      <c r="H34" s="3"/>
    </row>
    <row r="35" spans="1:9" s="22" customFormat="1" ht="36" customHeight="1" x14ac:dyDescent="0.25">
      <c r="A35" s="67" t="s">
        <v>7</v>
      </c>
      <c r="B35" s="95" t="s">
        <v>104</v>
      </c>
      <c r="C35" s="44" t="s">
        <v>33</v>
      </c>
      <c r="D35" s="44"/>
      <c r="E35" s="68">
        <v>150</v>
      </c>
      <c r="F35" s="44" t="s">
        <v>105</v>
      </c>
      <c r="G35" s="62"/>
      <c r="H35" s="3"/>
    </row>
    <row r="36" spans="1:9" s="22" customFormat="1" ht="55.5" customHeight="1" x14ac:dyDescent="0.25">
      <c r="A36" s="33">
        <v>6</v>
      </c>
      <c r="B36" s="97" t="s">
        <v>112</v>
      </c>
      <c r="C36" s="44"/>
      <c r="D36" s="44"/>
      <c r="E36" s="74">
        <v>696</v>
      </c>
      <c r="F36" s="44"/>
      <c r="G36" s="55" t="s">
        <v>133</v>
      </c>
      <c r="H36" s="3"/>
    </row>
    <row r="37" spans="1:9" s="22" customFormat="1" ht="56.25" customHeight="1" x14ac:dyDescent="0.25">
      <c r="A37" s="75"/>
      <c r="B37" s="99" t="s">
        <v>116</v>
      </c>
      <c r="C37" s="44" t="s">
        <v>117</v>
      </c>
      <c r="D37" s="44"/>
      <c r="E37" s="76">
        <v>696</v>
      </c>
      <c r="F37" s="44" t="s">
        <v>132</v>
      </c>
      <c r="G37" s="62"/>
      <c r="H37" s="3"/>
    </row>
    <row r="38" spans="1:9" s="24" customFormat="1" ht="36" customHeight="1" x14ac:dyDescent="0.25">
      <c r="A38" s="33">
        <v>7</v>
      </c>
      <c r="B38" s="52" t="s">
        <v>19</v>
      </c>
      <c r="C38" s="69"/>
      <c r="D38" s="62"/>
      <c r="E38" s="77">
        <v>3155</v>
      </c>
      <c r="F38" s="62"/>
      <c r="G38" s="78"/>
      <c r="H38" s="6"/>
      <c r="I38" s="23"/>
    </row>
    <row r="39" spans="1:9" s="24" customFormat="1" ht="54" customHeight="1" x14ac:dyDescent="0.25">
      <c r="A39" s="44" t="s">
        <v>48</v>
      </c>
      <c r="B39" s="100" t="s">
        <v>39</v>
      </c>
      <c r="C39" s="44"/>
      <c r="D39" s="37"/>
      <c r="E39" s="77">
        <f>E40+E41+E56</f>
        <v>3155</v>
      </c>
      <c r="F39" s="44"/>
      <c r="G39" s="62"/>
      <c r="H39" s="7"/>
    </row>
    <row r="40" spans="1:9" s="24" customFormat="1" ht="36" customHeight="1" x14ac:dyDescent="0.25">
      <c r="A40" s="42" t="s">
        <v>7</v>
      </c>
      <c r="B40" s="63" t="s">
        <v>38</v>
      </c>
      <c r="C40" s="44" t="s">
        <v>33</v>
      </c>
      <c r="D40" s="79"/>
      <c r="E40" s="80">
        <v>585</v>
      </c>
      <c r="F40" s="44" t="s">
        <v>42</v>
      </c>
      <c r="G40" s="44" t="s">
        <v>135</v>
      </c>
      <c r="H40" s="8"/>
    </row>
    <row r="41" spans="1:9" s="24" customFormat="1" ht="36" customHeight="1" x14ac:dyDescent="0.25">
      <c r="A41" s="67" t="s">
        <v>7</v>
      </c>
      <c r="B41" s="95" t="s">
        <v>40</v>
      </c>
      <c r="C41" s="55" t="s">
        <v>56</v>
      </c>
      <c r="D41" s="79"/>
      <c r="E41" s="81">
        <f>E42+E43+E44+E45+E46+E47+E48+E49+E50+E51+E52+E53+E54+E55</f>
        <v>2510</v>
      </c>
      <c r="F41" s="62"/>
      <c r="G41" s="44"/>
      <c r="H41" s="9"/>
    </row>
    <row r="42" spans="1:9" s="24" customFormat="1" ht="36" customHeight="1" x14ac:dyDescent="0.25">
      <c r="A42" s="67"/>
      <c r="B42" s="96"/>
      <c r="C42" s="82" t="s">
        <v>57</v>
      </c>
      <c r="D42" s="83"/>
      <c r="E42" s="84">
        <v>225</v>
      </c>
      <c r="F42" s="47" t="s">
        <v>58</v>
      </c>
      <c r="G42" s="47" t="s">
        <v>138</v>
      </c>
      <c r="H42" s="10"/>
    </row>
    <row r="43" spans="1:9" s="24" customFormat="1" ht="21.95" customHeight="1" x14ac:dyDescent="0.25">
      <c r="A43" s="67"/>
      <c r="B43" s="96"/>
      <c r="C43" s="82" t="s">
        <v>59</v>
      </c>
      <c r="D43" s="83"/>
      <c r="E43" s="84">
        <v>225</v>
      </c>
      <c r="F43" s="47" t="s">
        <v>60</v>
      </c>
      <c r="G43" s="47" t="s">
        <v>100</v>
      </c>
      <c r="H43" s="10"/>
    </row>
    <row r="44" spans="1:9" s="24" customFormat="1" ht="21.95" customHeight="1" x14ac:dyDescent="0.25">
      <c r="A44" s="67"/>
      <c r="B44" s="96"/>
      <c r="C44" s="82" t="s">
        <v>61</v>
      </c>
      <c r="D44" s="83"/>
      <c r="E44" s="84">
        <v>225</v>
      </c>
      <c r="F44" s="47" t="s">
        <v>62</v>
      </c>
      <c r="G44" s="47" t="s">
        <v>100</v>
      </c>
      <c r="H44" s="10"/>
    </row>
    <row r="45" spans="1:9" s="24" customFormat="1" ht="21.95" customHeight="1" x14ac:dyDescent="0.25">
      <c r="A45" s="67"/>
      <c r="B45" s="96"/>
      <c r="C45" s="82" t="s">
        <v>63</v>
      </c>
      <c r="D45" s="83"/>
      <c r="E45" s="84">
        <v>225</v>
      </c>
      <c r="F45" s="47" t="s">
        <v>64</v>
      </c>
      <c r="G45" s="47" t="s">
        <v>100</v>
      </c>
      <c r="H45" s="10"/>
    </row>
    <row r="46" spans="1:9" s="24" customFormat="1" ht="21.95" customHeight="1" x14ac:dyDescent="0.25">
      <c r="A46" s="67"/>
      <c r="B46" s="96"/>
      <c r="C46" s="82" t="s">
        <v>65</v>
      </c>
      <c r="D46" s="83"/>
      <c r="E46" s="84">
        <v>225</v>
      </c>
      <c r="F46" s="47" t="s">
        <v>66</v>
      </c>
      <c r="G46" s="47" t="s">
        <v>100</v>
      </c>
      <c r="H46" s="10"/>
    </row>
    <row r="47" spans="1:9" s="24" customFormat="1" ht="36" customHeight="1" x14ac:dyDescent="0.25">
      <c r="A47" s="67"/>
      <c r="B47" s="96"/>
      <c r="C47" s="82" t="s">
        <v>67</v>
      </c>
      <c r="D47" s="83"/>
      <c r="E47" s="84">
        <v>205</v>
      </c>
      <c r="F47" s="47" t="s">
        <v>68</v>
      </c>
      <c r="G47" s="47" t="s">
        <v>139</v>
      </c>
      <c r="H47" s="10"/>
    </row>
    <row r="48" spans="1:9" s="24" customFormat="1" ht="21.95" customHeight="1" x14ac:dyDescent="0.25">
      <c r="A48" s="67"/>
      <c r="B48" s="96"/>
      <c r="C48" s="82" t="s">
        <v>69</v>
      </c>
      <c r="D48" s="83"/>
      <c r="E48" s="84">
        <v>205</v>
      </c>
      <c r="F48" s="47" t="s">
        <v>70</v>
      </c>
      <c r="G48" s="47" t="s">
        <v>100</v>
      </c>
      <c r="H48" s="10"/>
    </row>
    <row r="49" spans="1:9" s="24" customFormat="1" ht="21.95" customHeight="1" x14ac:dyDescent="0.25">
      <c r="A49" s="67"/>
      <c r="B49" s="96"/>
      <c r="C49" s="82" t="s">
        <v>71</v>
      </c>
      <c r="D49" s="83"/>
      <c r="E49" s="84">
        <v>205</v>
      </c>
      <c r="F49" s="47" t="s">
        <v>72</v>
      </c>
      <c r="G49" s="47" t="s">
        <v>100</v>
      </c>
      <c r="H49" s="10"/>
    </row>
    <row r="50" spans="1:9" s="24" customFormat="1" ht="21.95" customHeight="1" x14ac:dyDescent="0.25">
      <c r="A50" s="67"/>
      <c r="B50" s="96"/>
      <c r="C50" s="82" t="s">
        <v>73</v>
      </c>
      <c r="D50" s="83"/>
      <c r="E50" s="84">
        <v>205</v>
      </c>
      <c r="F50" s="47" t="s">
        <v>74</v>
      </c>
      <c r="G50" s="47" t="s">
        <v>100</v>
      </c>
      <c r="H50" s="10"/>
    </row>
    <row r="51" spans="1:9" s="25" customFormat="1" ht="21.95" customHeight="1" x14ac:dyDescent="0.25">
      <c r="A51" s="67"/>
      <c r="B51" s="96"/>
      <c r="C51" s="82" t="s">
        <v>75</v>
      </c>
      <c r="D51" s="83"/>
      <c r="E51" s="84">
        <v>205</v>
      </c>
      <c r="F51" s="47" t="s">
        <v>76</v>
      </c>
      <c r="G51" s="47" t="s">
        <v>100</v>
      </c>
      <c r="H51" s="10"/>
      <c r="I51" s="25" t="s">
        <v>101</v>
      </c>
    </row>
    <row r="52" spans="1:9" s="21" customFormat="1" ht="36" customHeight="1" x14ac:dyDescent="0.25">
      <c r="A52" s="67"/>
      <c r="B52" s="96"/>
      <c r="C52" s="82" t="s">
        <v>77</v>
      </c>
      <c r="D52" s="83"/>
      <c r="E52" s="84">
        <v>180</v>
      </c>
      <c r="F52" s="47" t="s">
        <v>78</v>
      </c>
      <c r="G52" s="47" t="s">
        <v>140</v>
      </c>
      <c r="H52" s="1"/>
    </row>
    <row r="53" spans="1:9" s="26" customFormat="1" ht="36" customHeight="1" x14ac:dyDescent="0.25">
      <c r="A53" s="67"/>
      <c r="B53" s="96"/>
      <c r="C53" s="82" t="s">
        <v>79</v>
      </c>
      <c r="D53" s="83"/>
      <c r="E53" s="84">
        <v>45</v>
      </c>
      <c r="F53" s="47" t="s">
        <v>80</v>
      </c>
      <c r="G53" s="47" t="s">
        <v>141</v>
      </c>
      <c r="H53" s="3"/>
    </row>
    <row r="54" spans="1:9" s="26" customFormat="1" ht="36" customHeight="1" x14ac:dyDescent="0.25">
      <c r="A54" s="67"/>
      <c r="B54" s="96"/>
      <c r="C54" s="82" t="s">
        <v>81</v>
      </c>
      <c r="D54" s="83"/>
      <c r="E54" s="84">
        <v>45</v>
      </c>
      <c r="F54" s="47" t="s">
        <v>82</v>
      </c>
      <c r="G54" s="47" t="s">
        <v>141</v>
      </c>
      <c r="H54" s="3"/>
    </row>
    <row r="55" spans="1:9" s="26" customFormat="1" ht="36" customHeight="1" x14ac:dyDescent="0.25">
      <c r="A55" s="67"/>
      <c r="B55" s="96"/>
      <c r="C55" s="82" t="s">
        <v>83</v>
      </c>
      <c r="D55" s="83"/>
      <c r="E55" s="84">
        <v>90</v>
      </c>
      <c r="F55" s="47" t="s">
        <v>84</v>
      </c>
      <c r="G55" s="47" t="s">
        <v>142</v>
      </c>
      <c r="H55" s="3"/>
    </row>
    <row r="56" spans="1:9" s="26" customFormat="1" ht="36" customHeight="1" x14ac:dyDescent="0.25">
      <c r="A56" s="85" t="s">
        <v>85</v>
      </c>
      <c r="B56" s="101" t="s">
        <v>86</v>
      </c>
      <c r="C56" s="47" t="s">
        <v>33</v>
      </c>
      <c r="D56" s="86"/>
      <c r="E56" s="84">
        <v>60</v>
      </c>
      <c r="F56" s="47" t="s">
        <v>87</v>
      </c>
      <c r="G56" s="47"/>
      <c r="H56" s="3"/>
    </row>
    <row r="57" spans="1:9" s="26" customFormat="1" ht="36" customHeight="1" x14ac:dyDescent="0.25">
      <c r="A57" s="55">
        <v>8</v>
      </c>
      <c r="B57" s="52" t="s">
        <v>88</v>
      </c>
      <c r="C57" s="55" t="s">
        <v>93</v>
      </c>
      <c r="D57" s="87"/>
      <c r="E57" s="88">
        <v>387</v>
      </c>
      <c r="F57" s="36"/>
      <c r="G57" s="88"/>
      <c r="H57" s="11"/>
    </row>
    <row r="58" spans="1:9" s="17" customFormat="1" ht="51.75" customHeight="1" x14ac:dyDescent="0.25">
      <c r="A58" s="61" t="s">
        <v>26</v>
      </c>
      <c r="B58" s="52" t="s">
        <v>13</v>
      </c>
      <c r="C58" s="33"/>
      <c r="D58" s="66"/>
      <c r="E58" s="74">
        <f>E59+E61</f>
        <v>387</v>
      </c>
      <c r="F58" s="66"/>
      <c r="G58" s="39"/>
      <c r="H58" s="3"/>
    </row>
    <row r="59" spans="1:9" s="21" customFormat="1" ht="21.95" customHeight="1" x14ac:dyDescent="0.25">
      <c r="A59" s="55" t="s">
        <v>7</v>
      </c>
      <c r="B59" s="54" t="s">
        <v>53</v>
      </c>
      <c r="C59" s="55" t="s">
        <v>33</v>
      </c>
      <c r="D59" s="55"/>
      <c r="E59" s="89">
        <v>367</v>
      </c>
      <c r="F59" s="64"/>
      <c r="G59" s="42"/>
      <c r="H59" s="1"/>
    </row>
    <row r="60" spans="1:9" s="21" customFormat="1" ht="74.25" customHeight="1" x14ac:dyDescent="0.25">
      <c r="A60" s="55"/>
      <c r="B60" s="63" t="s">
        <v>54</v>
      </c>
      <c r="C60" s="55"/>
      <c r="D60" s="55"/>
      <c r="E60" s="90">
        <v>367</v>
      </c>
      <c r="F60" s="64" t="s">
        <v>55</v>
      </c>
      <c r="G60" s="55" t="s">
        <v>133</v>
      </c>
      <c r="H60" s="1"/>
    </row>
    <row r="61" spans="1:9" s="21" customFormat="1" ht="36" customHeight="1" x14ac:dyDescent="0.25">
      <c r="A61" s="55" t="s">
        <v>7</v>
      </c>
      <c r="B61" s="54" t="s">
        <v>103</v>
      </c>
      <c r="C61" s="39"/>
      <c r="D61" s="91"/>
      <c r="E61" s="40">
        <v>20</v>
      </c>
      <c r="F61" s="39" t="s">
        <v>9</v>
      </c>
      <c r="G61" s="41"/>
      <c r="H61" s="1"/>
    </row>
    <row r="62" spans="1:9" s="17" customFormat="1" ht="54.75" customHeight="1" x14ac:dyDescent="0.25">
      <c r="A62" s="33">
        <v>8</v>
      </c>
      <c r="B62" s="52" t="s">
        <v>90</v>
      </c>
      <c r="C62" s="39"/>
      <c r="D62" s="36"/>
      <c r="E62" s="92">
        <v>644</v>
      </c>
      <c r="F62" s="39"/>
      <c r="G62" s="39"/>
      <c r="H62" s="3"/>
    </row>
    <row r="63" spans="1:9" s="21" customFormat="1" ht="113.25" customHeight="1" x14ac:dyDescent="0.25">
      <c r="A63" s="39" t="s">
        <v>25</v>
      </c>
      <c r="B63" s="54" t="s">
        <v>12</v>
      </c>
      <c r="C63" s="66"/>
      <c r="D63" s="66"/>
      <c r="E63" s="32">
        <f>E64+E65</f>
        <v>435</v>
      </c>
      <c r="F63" s="66"/>
      <c r="G63" s="39"/>
      <c r="H63" s="1"/>
    </row>
    <row r="64" spans="1:9" ht="36" customHeight="1" x14ac:dyDescent="0.25">
      <c r="A64" s="39" t="s">
        <v>7</v>
      </c>
      <c r="B64" s="63" t="s">
        <v>113</v>
      </c>
      <c r="C64" s="55"/>
      <c r="D64" s="91"/>
      <c r="E64" s="40">
        <v>180</v>
      </c>
      <c r="F64" s="39" t="s">
        <v>9</v>
      </c>
      <c r="G64" s="39"/>
    </row>
    <row r="65" spans="1:7" ht="53.25" customHeight="1" x14ac:dyDescent="0.25">
      <c r="A65" s="39" t="s">
        <v>7</v>
      </c>
      <c r="B65" s="63" t="s">
        <v>134</v>
      </c>
      <c r="C65" s="39"/>
      <c r="D65" s="55"/>
      <c r="E65" s="40">
        <v>255</v>
      </c>
      <c r="F65" s="39" t="s">
        <v>98</v>
      </c>
      <c r="G65" s="39"/>
    </row>
    <row r="66" spans="1:7" ht="36" customHeight="1" x14ac:dyDescent="0.25">
      <c r="A66" s="55" t="s">
        <v>26</v>
      </c>
      <c r="B66" s="54" t="s">
        <v>8</v>
      </c>
      <c r="C66" s="39" t="s">
        <v>33</v>
      </c>
      <c r="D66" s="91" t="s">
        <v>43</v>
      </c>
      <c r="E66" s="92">
        <v>209</v>
      </c>
      <c r="F66" s="39"/>
      <c r="G66" s="39"/>
    </row>
    <row r="67" spans="1:7" ht="36" customHeight="1" x14ac:dyDescent="0.25">
      <c r="A67" s="55"/>
      <c r="B67" s="63" t="s">
        <v>31</v>
      </c>
      <c r="C67" s="66"/>
      <c r="D67" s="91"/>
      <c r="E67" s="41">
        <v>209</v>
      </c>
      <c r="F67" s="39" t="s">
        <v>9</v>
      </c>
      <c r="G67" s="39"/>
    </row>
  </sheetData>
  <mergeCells count="11">
    <mergeCell ref="A1:G1"/>
    <mergeCell ref="F4:G4"/>
    <mergeCell ref="A5:A6"/>
    <mergeCell ref="B5:B6"/>
    <mergeCell ref="C5:C6"/>
    <mergeCell ref="D5:D6"/>
    <mergeCell ref="E5:E6"/>
    <mergeCell ref="F5:F6"/>
    <mergeCell ref="G5:G6"/>
    <mergeCell ref="A3:G3"/>
    <mergeCell ref="A2:G2"/>
  </mergeCells>
  <pageMargins left="0.59055118110236227" right="0" top="3.937007874015748E-2" bottom="3.937007874015748E-2" header="0.31496062992125984" footer="0.31496062992125984"/>
  <pageSetup paperSize="9" scale="9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DM sự nghiệp</vt:lpstr>
      <vt:lpstr>'DM sự nghiệp'!Print_Titles</vt:lpstr>
    </vt:vector>
  </TitlesOfParts>
  <Company>Version 5.1 build 2600</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ha</cp:lastModifiedBy>
  <cp:lastPrinted>2024-04-08T02:46:40Z</cp:lastPrinted>
  <dcterms:created xsi:type="dcterms:W3CDTF">2018-04-12T03:03:26Z</dcterms:created>
  <dcterms:modified xsi:type="dcterms:W3CDTF">2024-04-14T04:37:44Z</dcterms:modified>
</cp:coreProperties>
</file>